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820" windowHeight="97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K33" i="2"/>
  <c r="J33"/>
  <c r="I33"/>
  <c r="H33"/>
  <c r="K15"/>
  <c r="J15"/>
  <c r="I15"/>
  <c r="H15"/>
  <c r="K12"/>
  <c r="K42" s="1"/>
  <c r="J12"/>
  <c r="J42" s="1"/>
  <c r="I12"/>
  <c r="I42" s="1"/>
  <c r="H12"/>
  <c r="H42" s="1"/>
  <c r="M16" i="1"/>
  <c r="L16"/>
  <c r="K16"/>
  <c r="G16"/>
  <c r="F16"/>
  <c r="E16"/>
  <c r="J12"/>
  <c r="I12"/>
  <c r="I16" s="1"/>
  <c r="H12"/>
  <c r="H16" s="1"/>
  <c r="N11"/>
  <c r="J11"/>
  <c r="J16" s="1"/>
  <c r="G11"/>
  <c r="N12" l="1"/>
  <c r="N16" s="1"/>
</calcChain>
</file>

<file path=xl/sharedStrings.xml><?xml version="1.0" encoding="utf-8"?>
<sst xmlns="http://schemas.openxmlformats.org/spreadsheetml/2006/main" count="115" uniqueCount="66">
  <si>
    <t>Mã chương: 622</t>
  </si>
  <si>
    <t>Mẫu số 20a SDKP/ĐVDT</t>
  </si>
  <si>
    <t>Đơn vị: Trường THCS Trần Huy Liệu Vụ Bản</t>
  </si>
  <si>
    <t>Ký hiệu 01 a- SDKP/ĐVDT</t>
  </si>
  <si>
    <t>Mã ĐVQHNS: 1077717</t>
  </si>
  <si>
    <t>Mã cấp NS: 3</t>
  </si>
  <si>
    <t>BẢNG ĐỐI CHIẾU DỰ TOÁN KINH PHÍ NGÂN SÁCH BẰNG HÌNH THỨC RÚT DỰ TOÁN TẠI KHO BẠC NHÀ NƯỚC</t>
  </si>
  <si>
    <t>Quý  III  năm 2020</t>
  </si>
  <si>
    <t>Mã nguồn NS</t>
  </si>
  <si>
    <t>Mã ngành kinh tế</t>
  </si>
  <si>
    <t>Mã CTMT, DA</t>
  </si>
  <si>
    <t>DT năm trước chuyển sang</t>
  </si>
  <si>
    <t>Dự toán giao đầu năm</t>
  </si>
  <si>
    <t>DT năm nay</t>
  </si>
  <si>
    <t>DT được sử dụng trong năm</t>
  </si>
  <si>
    <t>DT đã sử dụng</t>
  </si>
  <si>
    <t>DT đã Cam kết chi</t>
  </si>
  <si>
    <t>DT giữ lại</t>
  </si>
  <si>
    <t>DT còn lại</t>
  </si>
  <si>
    <t>Trong kỳ</t>
  </si>
  <si>
    <t>Lũy kế đến kỳ báo cáo</t>
  </si>
  <si>
    <t>Số dư đến kỳ báo</t>
  </si>
  <si>
    <t>A</t>
  </si>
  <si>
    <t>B</t>
  </si>
  <si>
    <t>C</t>
  </si>
  <si>
    <t>5=1+4</t>
  </si>
  <si>
    <t>11=5-7-9</t>
  </si>
  <si>
    <t>073</t>
  </si>
  <si>
    <t>Cộng</t>
  </si>
  <si>
    <t>Phần KBNN ghi:</t>
  </si>
  <si>
    <t>XÁC NHẬN CỦA KHO BẠC</t>
  </si>
  <si>
    <t xml:space="preserve">                     ĐƠN VỊ SỬ DỤNG NGÂN SÁCH</t>
  </si>
  <si>
    <t>Ngày ….   tháng  ….   năm  …….</t>
  </si>
  <si>
    <t>Ngày 03   tháng   10  năm  2020</t>
  </si>
  <si>
    <t>Kế toán                                   Kế toán trưởng</t>
  </si>
  <si>
    <t xml:space="preserve">Kế toán trưởng </t>
  </si>
  <si>
    <t>Thủ trưởng đơn vị</t>
  </si>
  <si>
    <t xml:space="preserve"> </t>
  </si>
  <si>
    <t xml:space="preserve">      Nguyễn Thị Bích Huệ</t>
  </si>
  <si>
    <t>Trần Thị Thanh Hoa</t>
  </si>
  <si>
    <t>Mẫu số  20c</t>
  </si>
  <si>
    <t>Ký hiệu : 02a-SDKP/ĐVDT</t>
  </si>
  <si>
    <t>`</t>
  </si>
  <si>
    <t>Quý  III  năm 2020</t>
  </si>
  <si>
    <t>Đơn vị : Trường THCS Trần Huy Liệu</t>
  </si>
  <si>
    <t>Mã ĐVNQHNS : 1077 717                  Mã chương : 622                                                              Mã cấp NS : 3</t>
  </si>
  <si>
    <t>Nội dung</t>
  </si>
  <si>
    <t>Mục lục NSNN</t>
  </si>
  <si>
    <t>Tạm ứng</t>
  </si>
  <si>
    <t>Thực chi</t>
  </si>
  <si>
    <t>Tổng</t>
  </si>
  <si>
    <t>Mã NDKT</t>
  </si>
  <si>
    <t>Phát sinh trong kỳ</t>
  </si>
  <si>
    <t>Số dư đến kỳ báo cáo</t>
  </si>
  <si>
    <t>D</t>
  </si>
  <si>
    <t>E</t>
  </si>
  <si>
    <t>5=1+3</t>
  </si>
  <si>
    <t>6=2+4</t>
  </si>
  <si>
    <t xml:space="preserve"> Kinh phí không thường xuyên - nguồn kinh phí không giao tự chủ</t>
  </si>
  <si>
    <t xml:space="preserve"> Kinh phí thường xuyên - nguồn kinh phí giao tự chủ</t>
  </si>
  <si>
    <t>Tổng cộng</t>
  </si>
  <si>
    <t>Ngày       tháng       năm  2020</t>
  </si>
  <si>
    <t>Ngày  03 tháng  10 năm  2020</t>
  </si>
  <si>
    <t>Kế toán</t>
  </si>
  <si>
    <t>Kế toán trưởng</t>
  </si>
  <si>
    <t>Nguyễn Thị Bích Huệ</t>
  </si>
</sst>
</file>

<file path=xl/styles.xml><?xml version="1.0" encoding="utf-8"?>
<styleSheet xmlns="http://schemas.openxmlformats.org/spreadsheetml/2006/main">
  <numFmts count="1">
    <numFmt numFmtId="164" formatCode="###\ ###\ ###\ ###"/>
  </numFmts>
  <fonts count="34">
    <font>
      <sz val="14"/>
      <color theme="1"/>
      <name val="Times New Roman"/>
      <family val="2"/>
      <charset val="163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name val="Times New Roman"/>
      <family val="1"/>
    </font>
    <font>
      <i/>
      <sz val="9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name val=".VnTime"/>
      <family val="2"/>
    </font>
    <font>
      <sz val="12"/>
      <color indexed="8"/>
      <name val="Arial Narrow"/>
      <family val="2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Arial Narrow"/>
      <family val="2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i/>
      <sz val="9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i/>
      <sz val="10"/>
      <color indexed="8"/>
      <name val="Arial"/>
      <family val="2"/>
    </font>
    <font>
      <i/>
      <sz val="11"/>
      <color indexed="8"/>
      <name val="Calibri"/>
      <family val="2"/>
    </font>
    <font>
      <i/>
      <sz val="12"/>
      <color indexed="8"/>
      <name val="Times New Roman"/>
      <family val="1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7" fillId="0" borderId="0"/>
    <xf numFmtId="0" fontId="27" fillId="0" borderId="0"/>
  </cellStyleXfs>
  <cellXfs count="109">
    <xf numFmtId="0" fontId="0" fillId="0" borderId="0" xfId="0"/>
    <xf numFmtId="0" fontId="2" fillId="0" borderId="0" xfId="0" applyFont="1"/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9" fillId="0" borderId="4" xfId="0" applyNumberFormat="1" applyFont="1" applyBorder="1"/>
    <xf numFmtId="3" fontId="9" fillId="0" borderId="4" xfId="0" quotePrefix="1" applyNumberFormat="1" applyFont="1" applyBorder="1" applyAlignment="1">
      <alignment horizontal="right"/>
    </xf>
    <xf numFmtId="3" fontId="9" fillId="0" borderId="5" xfId="0" applyNumberFormat="1" applyFont="1" applyBorder="1"/>
    <xf numFmtId="3" fontId="9" fillId="0" borderId="5" xfId="0" quotePrefix="1" applyNumberFormat="1" applyFont="1" applyBorder="1" applyAlignment="1">
      <alignment horizontal="right"/>
    </xf>
    <xf numFmtId="3" fontId="10" fillId="2" borderId="5" xfId="0" applyNumberFormat="1" applyFont="1" applyFill="1" applyBorder="1" applyAlignment="1" applyProtection="1">
      <alignment horizontal="right" vertical="center" wrapText="1" shrinkToFit="1"/>
      <protection locked="0"/>
    </xf>
    <xf numFmtId="3" fontId="11" fillId="2" borderId="5" xfId="0" applyNumberFormat="1" applyFont="1" applyFill="1" applyBorder="1" applyAlignment="1" applyProtection="1">
      <alignment horizontal="right" vertical="center" wrapText="1" shrinkToFit="1"/>
      <protection locked="0"/>
    </xf>
    <xf numFmtId="3" fontId="12" fillId="0" borderId="5" xfId="0" applyNumberFormat="1" applyFont="1" applyBorder="1"/>
    <xf numFmtId="3" fontId="13" fillId="2" borderId="5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6" xfId="0" applyNumberFormat="1" applyFont="1" applyBorder="1"/>
    <xf numFmtId="3" fontId="12" fillId="0" borderId="6" xfId="0" applyNumberFormat="1" applyFont="1" applyBorder="1"/>
    <xf numFmtId="0" fontId="0" fillId="0" borderId="2" xfId="0" applyBorder="1"/>
    <xf numFmtId="3" fontId="14" fillId="0" borderId="2" xfId="0" applyNumberFormat="1" applyFont="1" applyBorder="1"/>
    <xf numFmtId="164" fontId="14" fillId="0" borderId="2" xfId="0" applyNumberFormat="1" applyFont="1" applyBorder="1"/>
    <xf numFmtId="0" fontId="0" fillId="0" borderId="10" xfId="0" applyBorder="1"/>
    <xf numFmtId="164" fontId="0" fillId="0" borderId="10" xfId="0" applyNumberFormat="1" applyBorder="1"/>
    <xf numFmtId="0" fontId="0" fillId="0" borderId="5" xfId="0" applyBorder="1"/>
    <xf numFmtId="0" fontId="16" fillId="0" borderId="0" xfId="0" applyFont="1" applyAlignment="1"/>
    <xf numFmtId="0" fontId="18" fillId="0" borderId="0" xfId="0" applyFont="1" applyBorder="1" applyAlignment="1"/>
    <xf numFmtId="0" fontId="12" fillId="0" borderId="0" xfId="0" applyFont="1"/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vertical="top" wrapText="1"/>
    </xf>
    <xf numFmtId="2" fontId="0" fillId="0" borderId="4" xfId="0" applyNumberFormat="1" applyBorder="1" applyAlignment="1"/>
    <xf numFmtId="2" fontId="9" fillId="0" borderId="4" xfId="0" applyNumberFormat="1" applyFont="1" applyBorder="1" applyAlignment="1"/>
    <xf numFmtId="2" fontId="0" fillId="0" borderId="4" xfId="0" applyNumberFormat="1" applyBorder="1"/>
    <xf numFmtId="2" fontId="2" fillId="0" borderId="4" xfId="0" applyNumberFormat="1" applyFont="1" applyBorder="1"/>
    <xf numFmtId="3" fontId="18" fillId="0" borderId="4" xfId="0" applyNumberFormat="1" applyFont="1" applyBorder="1"/>
    <xf numFmtId="2" fontId="24" fillId="0" borderId="5" xfId="0" applyNumberFormat="1" applyFont="1" applyBorder="1" applyAlignment="1">
      <alignment wrapText="1"/>
    </xf>
    <xf numFmtId="3" fontId="24" fillId="0" borderId="5" xfId="0" applyNumberFormat="1" applyFont="1" applyBorder="1" applyAlignment="1">
      <alignment horizontal="center"/>
    </xf>
    <xf numFmtId="2" fontId="0" fillId="0" borderId="5" xfId="0" quotePrefix="1" applyNumberFormat="1" applyBorder="1" applyAlignment="1">
      <alignment horizontal="center"/>
    </xf>
    <xf numFmtId="0" fontId="25" fillId="2" borderId="5" xfId="0" applyFont="1" applyFill="1" applyBorder="1" applyAlignment="1" applyProtection="1">
      <alignment horizontal="center" vertical="center" wrapText="1" shrinkToFit="1"/>
      <protection locked="0"/>
    </xf>
    <xf numFmtId="0" fontId="26" fillId="2" borderId="5" xfId="0" applyFont="1" applyFill="1" applyBorder="1" applyAlignment="1" applyProtection="1">
      <alignment horizontal="center" vertical="center" wrapText="1" shrinkToFit="1"/>
      <protection locked="0"/>
    </xf>
    <xf numFmtId="1" fontId="24" fillId="0" borderId="5" xfId="0" applyNumberFormat="1" applyFont="1" applyBorder="1"/>
    <xf numFmtId="2" fontId="7" fillId="0" borderId="5" xfId="0" applyNumberFormat="1" applyFont="1" applyBorder="1" applyAlignment="1">
      <alignment vertical="top" wrapText="1"/>
    </xf>
    <xf numFmtId="1" fontId="25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1" fontId="26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2" fontId="9" fillId="0" borderId="5" xfId="0" quotePrefix="1" applyNumberFormat="1" applyFont="1" applyBorder="1" applyAlignment="1">
      <alignment horizontal="center"/>
    </xf>
    <xf numFmtId="2" fontId="24" fillId="0" borderId="6" xfId="0" applyNumberFormat="1" applyFont="1" applyBorder="1" applyAlignment="1">
      <alignment wrapText="1"/>
    </xf>
    <xf numFmtId="3" fontId="24" fillId="0" borderId="6" xfId="0" applyNumberFormat="1" applyFont="1" applyBorder="1" applyAlignment="1">
      <alignment horizontal="center"/>
    </xf>
    <xf numFmtId="2" fontId="9" fillId="0" borderId="6" xfId="0" quotePrefix="1" applyNumberFormat="1" applyFont="1" applyBorder="1" applyAlignment="1">
      <alignment horizontal="center"/>
    </xf>
    <xf numFmtId="0" fontId="25" fillId="2" borderId="6" xfId="0" applyFont="1" applyFill="1" applyBorder="1" applyAlignment="1" applyProtection="1">
      <alignment horizontal="center" vertical="center" wrapText="1" shrinkToFit="1"/>
      <protection locked="0"/>
    </xf>
    <xf numFmtId="0" fontId="26" fillId="2" borderId="6" xfId="0" applyFont="1" applyFill="1" applyBorder="1" applyAlignment="1" applyProtection="1">
      <alignment horizontal="center" vertical="center" wrapText="1" shrinkToFit="1"/>
      <protection locked="0"/>
    </xf>
    <xf numFmtId="1" fontId="24" fillId="0" borderId="6" xfId="0" applyNumberFormat="1" applyFont="1" applyBorder="1"/>
    <xf numFmtId="3" fontId="10" fillId="2" borderId="6" xfId="0" applyNumberFormat="1" applyFont="1" applyFill="1" applyBorder="1" applyAlignment="1" applyProtection="1">
      <alignment horizontal="right" vertical="center" wrapText="1" shrinkToFit="1"/>
      <protection locked="0"/>
    </xf>
    <xf numFmtId="0" fontId="11" fillId="0" borderId="13" xfId="1" applyFont="1" applyBorder="1" applyAlignment="1">
      <alignment wrapText="1"/>
    </xf>
    <xf numFmtId="0" fontId="28" fillId="0" borderId="13" xfId="1" applyFont="1" applyBorder="1" applyAlignment="1"/>
    <xf numFmtId="1" fontId="25" fillId="2" borderId="13" xfId="0" applyNumberFormat="1" applyFont="1" applyFill="1" applyBorder="1" applyAlignment="1" applyProtection="1">
      <alignment horizontal="center" vertical="center" wrapText="1" shrinkToFit="1"/>
      <protection locked="0"/>
    </xf>
    <xf numFmtId="1" fontId="28" fillId="0" borderId="13" xfId="1" applyNumberFormat="1" applyFont="1" applyBorder="1"/>
    <xf numFmtId="3" fontId="11" fillId="0" borderId="13" xfId="1" applyNumberFormat="1" applyFont="1" applyBorder="1"/>
    <xf numFmtId="0" fontId="28" fillId="0" borderId="0" xfId="1" applyFont="1" applyBorder="1" applyAlignment="1">
      <alignment wrapText="1"/>
    </xf>
    <xf numFmtId="0" fontId="28" fillId="0" borderId="0" xfId="1" applyFont="1" applyBorder="1" applyAlignment="1"/>
    <xf numFmtId="0" fontId="25" fillId="2" borderId="0" xfId="0" applyFont="1" applyFill="1" applyBorder="1" applyAlignment="1" applyProtection="1">
      <alignment horizontal="center" vertical="center" wrapText="1" shrinkToFit="1"/>
      <protection locked="0"/>
    </xf>
    <xf numFmtId="0" fontId="28" fillId="0" borderId="0" xfId="1" applyFont="1" applyBorder="1"/>
    <xf numFmtId="164" fontId="28" fillId="0" borderId="0" xfId="1" applyNumberFormat="1" applyFont="1" applyBorder="1"/>
    <xf numFmtId="0" fontId="10" fillId="2" borderId="0" xfId="0" applyFont="1" applyFill="1" applyBorder="1" applyAlignment="1" applyProtection="1">
      <alignment horizontal="left" vertical="center" wrapText="1" shrinkToFit="1"/>
      <protection locked="0"/>
    </xf>
    <xf numFmtId="0" fontId="10" fillId="2" borderId="0" xfId="0" applyFont="1" applyFill="1" applyBorder="1" applyAlignment="1" applyProtection="1">
      <alignment horizontal="right" vertical="center" wrapText="1" shrinkToFit="1"/>
      <protection locked="0"/>
    </xf>
    <xf numFmtId="3" fontId="10" fillId="2" borderId="0" xfId="0" applyNumberFormat="1" applyFont="1" applyFill="1" applyBorder="1" applyAlignment="1" applyProtection="1">
      <alignment horizontal="right" vertical="center" wrapText="1" shrinkToFit="1"/>
      <protection locked="0"/>
    </xf>
    <xf numFmtId="0" fontId="30" fillId="0" borderId="0" xfId="1" applyFont="1" applyBorder="1"/>
    <xf numFmtId="0" fontId="32" fillId="0" borderId="0" xfId="1" applyFont="1" applyBorder="1" applyAlignment="1">
      <alignment horizontal="center"/>
    </xf>
    <xf numFmtId="0" fontId="32" fillId="0" borderId="0" xfId="1" applyFont="1" applyBorder="1"/>
    <xf numFmtId="0" fontId="32" fillId="0" borderId="0" xfId="1" applyFont="1"/>
    <xf numFmtId="0" fontId="27" fillId="0" borderId="0" xfId="1" applyBorder="1" applyAlignment="1">
      <alignment vertical="center" wrapText="1"/>
    </xf>
    <xf numFmtId="0" fontId="27" fillId="0" borderId="0" xfId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1" xfId="0" applyFont="1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9" fillId="0" borderId="0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/>
    </xf>
    <xf numFmtId="0" fontId="33" fillId="0" borderId="0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center"/>
    </xf>
    <xf numFmtId="0" fontId="25" fillId="0" borderId="0" xfId="2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2" fillId="0" borderId="0" xfId="0" applyFont="1" applyAlignment="1">
      <alignment horizontal="center"/>
    </xf>
  </cellXfs>
  <cellStyles count="3">
    <cellStyle name="Normal" xfId="0" builtinId="0"/>
    <cellStyle name="Normal_Sheet1" xfId="2"/>
    <cellStyle name="Normal_Sheet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I%20CHIEU%20KB\DOI%20CHIEU%202020\doi%20chieu%20mau%20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u 1q1"/>
      <sheetName val="mau2q1"/>
      <sheetName val="quy2.1"/>
      <sheetName val="quy2.2"/>
      <sheetName val="quy 3.1"/>
      <sheetName val="quy3.2"/>
      <sheetName val="11T M 1"/>
      <sheetName val="11T m2"/>
      <sheetName val="QUY 4 M 1"/>
      <sheetName val="QUY 4 M2"/>
      <sheetName val="nam "/>
      <sheetName val="nam1"/>
      <sheetName val="Sheet1"/>
    </sheetNames>
    <sheetDataSet>
      <sheetData sheetId="0"/>
      <sheetData sheetId="1"/>
      <sheetData sheetId="2"/>
      <sheetData sheetId="3"/>
      <sheetData sheetId="4"/>
      <sheetData sheetId="5">
        <row r="15">
          <cell r="H15">
            <v>1428512200</v>
          </cell>
          <cell r="I15">
            <v>4008393100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selection activeCell="E16" sqref="E16"/>
    </sheetView>
  </sheetViews>
  <sheetFormatPr defaultRowHeight="18.75"/>
  <sheetData>
    <row r="1" spans="1:14">
      <c r="A1" s="91" t="s">
        <v>0</v>
      </c>
      <c r="B1" s="91"/>
      <c r="C1" s="91"/>
      <c r="H1" s="1"/>
      <c r="J1" s="93" t="s">
        <v>1</v>
      </c>
      <c r="K1" s="93"/>
      <c r="L1" s="93"/>
      <c r="M1" s="93"/>
      <c r="N1" s="93"/>
    </row>
    <row r="2" spans="1:14">
      <c r="A2" s="91" t="s">
        <v>2</v>
      </c>
      <c r="B2" s="91"/>
      <c r="C2" s="91"/>
      <c r="D2" s="91"/>
      <c r="E2" s="91"/>
      <c r="F2" s="91"/>
      <c r="J2" s="94" t="s">
        <v>3</v>
      </c>
      <c r="K2" s="94"/>
      <c r="L2" s="94"/>
      <c r="M2" s="94"/>
      <c r="N2" s="94"/>
    </row>
    <row r="3" spans="1:14">
      <c r="A3" s="91" t="s">
        <v>4</v>
      </c>
      <c r="B3" s="91"/>
      <c r="C3" s="91"/>
      <c r="D3" s="91"/>
      <c r="E3" s="91"/>
      <c r="J3" s="95"/>
      <c r="K3" s="95"/>
      <c r="L3" s="95"/>
      <c r="M3" s="95"/>
      <c r="N3" s="95"/>
    </row>
    <row r="4" spans="1:14">
      <c r="A4" s="91" t="s">
        <v>5</v>
      </c>
      <c r="B4" s="91"/>
      <c r="C4" s="91"/>
      <c r="D4" s="91"/>
      <c r="E4" s="91"/>
    </row>
    <row r="5" spans="1:14">
      <c r="A5" s="92" t="s">
        <v>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>
      <c r="G6" s="92" t="s">
        <v>7</v>
      </c>
      <c r="H6" s="92"/>
      <c r="I6" s="92"/>
    </row>
    <row r="8" spans="1:14">
      <c r="A8" s="85" t="s">
        <v>8</v>
      </c>
      <c r="B8" s="85" t="s">
        <v>9</v>
      </c>
      <c r="C8" s="85" t="s">
        <v>10</v>
      </c>
      <c r="D8" s="85" t="s">
        <v>11</v>
      </c>
      <c r="E8" s="85" t="s">
        <v>12</v>
      </c>
      <c r="F8" s="84" t="s">
        <v>13</v>
      </c>
      <c r="G8" s="84"/>
      <c r="H8" s="85" t="s">
        <v>14</v>
      </c>
      <c r="I8" s="84" t="s">
        <v>15</v>
      </c>
      <c r="J8" s="84"/>
      <c r="K8" s="84" t="s">
        <v>16</v>
      </c>
      <c r="L8" s="84"/>
      <c r="M8" s="85" t="s">
        <v>17</v>
      </c>
      <c r="N8" s="85" t="s">
        <v>18</v>
      </c>
    </row>
    <row r="9" spans="1:14" ht="22.5">
      <c r="A9" s="86"/>
      <c r="B9" s="86"/>
      <c r="C9" s="86"/>
      <c r="D9" s="86"/>
      <c r="E9" s="86"/>
      <c r="F9" s="2" t="s">
        <v>19</v>
      </c>
      <c r="G9" s="2" t="s">
        <v>20</v>
      </c>
      <c r="H9" s="86"/>
      <c r="I9" s="2" t="s">
        <v>19</v>
      </c>
      <c r="J9" s="2" t="s">
        <v>21</v>
      </c>
      <c r="K9" s="2" t="s">
        <v>19</v>
      </c>
      <c r="L9" s="2" t="s">
        <v>21</v>
      </c>
      <c r="M9" s="86"/>
      <c r="N9" s="86"/>
    </row>
    <row r="10" spans="1:14">
      <c r="A10" s="3" t="s">
        <v>22</v>
      </c>
      <c r="B10" s="3" t="s">
        <v>23</v>
      </c>
      <c r="C10" s="3" t="s">
        <v>24</v>
      </c>
      <c r="D10" s="3">
        <v>1</v>
      </c>
      <c r="E10" s="3">
        <v>2</v>
      </c>
      <c r="F10" s="3">
        <v>3</v>
      </c>
      <c r="G10" s="3">
        <v>4</v>
      </c>
      <c r="H10" s="3" t="s">
        <v>25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 t="s">
        <v>26</v>
      </c>
    </row>
    <row r="11" spans="1:14">
      <c r="A11" s="4"/>
      <c r="B11" s="5"/>
      <c r="C11" s="4"/>
      <c r="D11" s="4"/>
      <c r="E11" s="4"/>
      <c r="F11" s="4">
        <v>7280000</v>
      </c>
      <c r="G11" s="4">
        <f>F11</f>
        <v>7280000</v>
      </c>
      <c r="H11" s="4">
        <v>7280000</v>
      </c>
      <c r="I11" s="4">
        <v>7280000</v>
      </c>
      <c r="J11" s="4">
        <f>I11</f>
        <v>7280000</v>
      </c>
      <c r="K11" s="4"/>
      <c r="L11" s="4"/>
      <c r="M11" s="4"/>
      <c r="N11" s="4">
        <f>H11-I11</f>
        <v>0</v>
      </c>
    </row>
    <row r="12" spans="1:14">
      <c r="A12" s="6">
        <v>13</v>
      </c>
      <c r="B12" s="7" t="s">
        <v>27</v>
      </c>
      <c r="C12" s="6"/>
      <c r="D12" s="6"/>
      <c r="E12" s="8">
        <v>5315594000</v>
      </c>
      <c r="F12" s="8">
        <v>300000000</v>
      </c>
      <c r="G12" s="8">
        <v>5636594000</v>
      </c>
      <c r="H12" s="8">
        <f>G12</f>
        <v>5636594000</v>
      </c>
      <c r="I12" s="8">
        <f>[1]quy3.2!H15</f>
        <v>1428512200</v>
      </c>
      <c r="J12" s="8">
        <f>[1]quy3.2!I15</f>
        <v>4008393100</v>
      </c>
      <c r="K12" s="9"/>
      <c r="L12" s="9"/>
      <c r="M12" s="9"/>
      <c r="N12" s="10">
        <f>H12-J12</f>
        <v>1628200900</v>
      </c>
    </row>
    <row r="13" spans="1:14">
      <c r="A13" s="6"/>
      <c r="B13" s="6"/>
      <c r="C13" s="6"/>
      <c r="D13" s="11"/>
      <c r="E13" s="9"/>
      <c r="F13" s="9"/>
      <c r="G13" s="9"/>
      <c r="H13" s="9"/>
      <c r="I13" s="9"/>
      <c r="J13" s="9"/>
      <c r="K13" s="10"/>
      <c r="L13" s="10"/>
      <c r="M13" s="10"/>
      <c r="N13" s="10"/>
    </row>
    <row r="14" spans="1:14">
      <c r="A14" s="6"/>
      <c r="B14" s="6"/>
      <c r="C14" s="6"/>
      <c r="D14" s="6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12"/>
      <c r="B15" s="12"/>
      <c r="C15" s="12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>
      <c r="A16" s="87" t="s">
        <v>28</v>
      </c>
      <c r="B16" s="88"/>
      <c r="C16" s="89"/>
      <c r="D16" s="14"/>
      <c r="E16" s="15">
        <f t="shared" ref="E16:J16" si="0">E11+E12</f>
        <v>5315594000</v>
      </c>
      <c r="F16" s="15">
        <f t="shared" si="0"/>
        <v>307280000</v>
      </c>
      <c r="G16" s="15">
        <f t="shared" si="0"/>
        <v>5643874000</v>
      </c>
      <c r="H16" s="15">
        <f t="shared" si="0"/>
        <v>5643874000</v>
      </c>
      <c r="I16" s="15">
        <f t="shared" si="0"/>
        <v>1435792200</v>
      </c>
      <c r="J16" s="15">
        <f t="shared" si="0"/>
        <v>4015673100</v>
      </c>
      <c r="K16" s="16">
        <f>SUM(K11:K15)</f>
        <v>0</v>
      </c>
      <c r="L16" s="16">
        <f>SUM(L11:L15)</f>
        <v>0</v>
      </c>
      <c r="M16" s="16">
        <f>SUM(M11:M15)</f>
        <v>0</v>
      </c>
      <c r="N16" s="15">
        <f>SUM(N11:N15)</f>
        <v>1628200900</v>
      </c>
    </row>
    <row r="17" spans="1:14">
      <c r="A17" s="90" t="s">
        <v>29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</row>
    <row r="18" spans="1:14">
      <c r="A18" s="17"/>
      <c r="B18" s="17"/>
      <c r="C18" s="17"/>
      <c r="D18" s="17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>
      <c r="A19" s="19"/>
      <c r="B19" s="19"/>
      <c r="C19" s="19"/>
      <c r="D19" s="19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>
      <c r="A20" s="19"/>
      <c r="B20" s="19"/>
      <c r="C20" s="19"/>
      <c r="D20" s="19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>
      <c r="A22" s="80" t="s">
        <v>30</v>
      </c>
      <c r="B22" s="80"/>
      <c r="C22" s="80"/>
      <c r="D22" s="80"/>
      <c r="E22" s="80"/>
      <c r="F22" s="80"/>
      <c r="G22" s="20"/>
      <c r="H22" s="81" t="s">
        <v>31</v>
      </c>
      <c r="I22" s="81"/>
      <c r="J22" s="81"/>
      <c r="K22" s="81"/>
      <c r="L22" s="81"/>
      <c r="M22" s="81"/>
      <c r="N22" s="81"/>
    </row>
    <row r="23" spans="1:14">
      <c r="A23" s="82" t="s">
        <v>32</v>
      </c>
      <c r="B23" s="82"/>
      <c r="C23" s="82"/>
      <c r="D23" s="82"/>
      <c r="E23" s="82"/>
      <c r="F23" s="82"/>
      <c r="G23" s="21"/>
      <c r="H23" s="21"/>
      <c r="I23" s="76" t="s">
        <v>33</v>
      </c>
      <c r="J23" s="76"/>
      <c r="K23" s="76"/>
      <c r="L23" s="76"/>
      <c r="M23" s="22"/>
      <c r="N23" s="22"/>
    </row>
    <row r="24" spans="1:14">
      <c r="A24" s="83" t="s">
        <v>34</v>
      </c>
      <c r="B24" s="83"/>
      <c r="C24" s="83"/>
      <c r="D24" s="83"/>
      <c r="E24" s="83"/>
      <c r="F24" s="83"/>
      <c r="G24" s="21"/>
      <c r="H24" s="76" t="s">
        <v>35</v>
      </c>
      <c r="I24" s="76"/>
      <c r="J24" s="76" t="s">
        <v>36</v>
      </c>
      <c r="K24" s="76"/>
      <c r="L24" s="76"/>
      <c r="M24" s="22"/>
      <c r="N24" s="22"/>
    </row>
    <row r="25" spans="1:14">
      <c r="A25" s="23"/>
      <c r="B25" s="21"/>
      <c r="C25" s="21"/>
      <c r="D25" s="76" t="s">
        <v>37</v>
      </c>
      <c r="E25" s="76"/>
      <c r="F25" s="21"/>
      <c r="G25" s="21"/>
      <c r="H25" s="21"/>
      <c r="I25" s="21"/>
      <c r="J25" s="77"/>
      <c r="K25" s="77"/>
      <c r="L25" s="77"/>
      <c r="M25" s="22"/>
      <c r="N25" s="22"/>
    </row>
    <row r="26" spans="1:14">
      <c r="A26" s="24"/>
      <c r="B26" s="25"/>
      <c r="C26" s="25"/>
      <c r="D26" s="26"/>
      <c r="E26" s="26"/>
      <c r="F26" s="25"/>
      <c r="G26" s="25"/>
      <c r="H26" s="25"/>
      <c r="I26" s="25"/>
      <c r="J26" s="27"/>
      <c r="K26" s="27"/>
      <c r="L26" s="27"/>
    </row>
    <row r="27" spans="1:14">
      <c r="A27" s="24"/>
      <c r="B27" s="25"/>
      <c r="C27" s="25"/>
      <c r="D27" s="26"/>
      <c r="E27" s="26"/>
      <c r="F27" s="25"/>
      <c r="G27" s="25"/>
      <c r="H27" s="25"/>
      <c r="I27" s="25"/>
      <c r="J27" s="27"/>
      <c r="K27" s="27"/>
      <c r="L27" s="27"/>
    </row>
    <row r="28" spans="1:14">
      <c r="A28" s="24"/>
      <c r="B28" s="25"/>
      <c r="C28" s="25"/>
      <c r="D28" s="26"/>
      <c r="E28" s="26"/>
      <c r="F28" s="25"/>
      <c r="G28" s="25"/>
      <c r="H28" s="25"/>
      <c r="I28" s="25"/>
      <c r="J28" s="27"/>
      <c r="K28" s="27"/>
      <c r="L28" s="27"/>
    </row>
    <row r="29" spans="1:14">
      <c r="A29" s="24"/>
      <c r="B29" s="25"/>
      <c r="C29" s="25"/>
      <c r="D29" s="26"/>
      <c r="E29" s="26"/>
      <c r="F29" s="25"/>
      <c r="G29" s="25"/>
      <c r="H29" s="25"/>
      <c r="I29" s="25"/>
      <c r="J29" s="27"/>
      <c r="K29" s="27"/>
      <c r="L29" s="27"/>
    </row>
    <row r="30" spans="1:14">
      <c r="A30" s="24"/>
      <c r="B30" s="25"/>
      <c r="C30" s="25"/>
      <c r="D30" s="26"/>
      <c r="E30" s="26"/>
      <c r="F30" s="25"/>
      <c r="G30" s="25"/>
      <c r="H30" s="25"/>
      <c r="I30" s="25"/>
      <c r="J30" s="27"/>
      <c r="K30" s="27"/>
      <c r="L30" s="27"/>
    </row>
    <row r="31" spans="1:14">
      <c r="A31" s="28"/>
      <c r="B31" s="29"/>
      <c r="C31" s="29"/>
      <c r="D31" s="30"/>
      <c r="E31" s="30"/>
      <c r="F31" s="29"/>
      <c r="G31" s="29"/>
      <c r="H31" s="78" t="s">
        <v>38</v>
      </c>
      <c r="I31" s="78"/>
      <c r="J31" s="79" t="s">
        <v>39</v>
      </c>
      <c r="K31" s="79"/>
      <c r="L31" s="79"/>
      <c r="M31" s="22"/>
      <c r="N31" s="22"/>
    </row>
    <row r="32" spans="1:14">
      <c r="A32" s="24"/>
      <c r="B32" s="25"/>
      <c r="C32" s="25"/>
      <c r="D32" s="26"/>
      <c r="E32" s="26"/>
      <c r="F32" s="25"/>
      <c r="G32" s="25"/>
      <c r="H32" s="25"/>
      <c r="I32" s="25"/>
      <c r="J32" s="27"/>
      <c r="K32" s="27"/>
      <c r="L32" s="27"/>
    </row>
    <row r="33" spans="1:12">
      <c r="A33" s="24"/>
      <c r="B33" s="25"/>
      <c r="C33" s="25"/>
      <c r="D33" s="26"/>
      <c r="E33" s="26"/>
      <c r="F33" s="25"/>
      <c r="G33" s="25"/>
      <c r="H33" s="25"/>
      <c r="I33" s="25"/>
      <c r="J33" s="27"/>
      <c r="K33" s="27"/>
      <c r="L33" s="27"/>
    </row>
    <row r="34" spans="1:12">
      <c r="A34" s="24"/>
      <c r="B34" s="25"/>
      <c r="C34" s="25"/>
      <c r="D34" s="26"/>
      <c r="E34" s="26"/>
      <c r="F34" s="25"/>
      <c r="G34" s="25"/>
      <c r="H34" s="25"/>
      <c r="I34" s="25"/>
      <c r="J34" s="27"/>
      <c r="K34" s="27"/>
      <c r="L34" s="27"/>
    </row>
    <row r="35" spans="1:12">
      <c r="A35" s="24"/>
      <c r="B35" s="25"/>
      <c r="C35" s="25"/>
      <c r="D35" s="26"/>
      <c r="E35" s="26"/>
      <c r="F35" s="25"/>
      <c r="G35" s="25"/>
      <c r="H35" s="25"/>
      <c r="I35" s="25"/>
      <c r="J35" s="27"/>
      <c r="K35" s="27"/>
      <c r="L35" s="27"/>
    </row>
    <row r="36" spans="1:12">
      <c r="A36" s="24"/>
      <c r="B36" s="25"/>
      <c r="C36" s="25"/>
      <c r="D36" s="26"/>
      <c r="E36" s="26"/>
      <c r="F36" s="25"/>
      <c r="G36" s="25"/>
      <c r="H36" s="25"/>
      <c r="I36" s="25"/>
      <c r="J36" s="27"/>
      <c r="K36" s="27"/>
      <c r="L36" s="27"/>
    </row>
    <row r="37" spans="1:12">
      <c r="A37" s="24"/>
      <c r="B37" s="25"/>
      <c r="C37" s="25"/>
      <c r="D37" s="26"/>
      <c r="E37" s="26"/>
      <c r="F37" s="25"/>
      <c r="G37" s="25"/>
      <c r="H37" s="25"/>
      <c r="I37" s="25"/>
      <c r="J37" s="27"/>
      <c r="K37" s="27"/>
      <c r="L37" s="27"/>
    </row>
    <row r="38" spans="1:12">
      <c r="A38" s="24"/>
      <c r="B38" s="25"/>
      <c r="C38" s="25"/>
      <c r="D38" s="26"/>
      <c r="E38" s="26"/>
      <c r="F38" s="25"/>
      <c r="G38" s="25"/>
      <c r="H38" s="25"/>
      <c r="I38" s="25"/>
      <c r="J38" s="27"/>
      <c r="K38" s="27"/>
      <c r="L38" s="27"/>
    </row>
    <row r="39" spans="1:12">
      <c r="A39" s="24"/>
      <c r="B39" s="25"/>
      <c r="C39" s="25"/>
      <c r="D39" s="26"/>
      <c r="E39" s="26"/>
      <c r="F39" s="25"/>
      <c r="G39" s="25"/>
      <c r="H39" s="25"/>
      <c r="I39" s="25"/>
      <c r="J39" s="27"/>
      <c r="K39" s="27"/>
      <c r="L39" s="27"/>
    </row>
    <row r="40" spans="1:12">
      <c r="A40" s="24"/>
      <c r="B40" s="25"/>
      <c r="C40" s="25"/>
      <c r="D40" s="26"/>
      <c r="E40" s="26"/>
      <c r="F40" s="25"/>
      <c r="G40" s="25"/>
      <c r="H40" s="25"/>
      <c r="I40" s="25"/>
      <c r="J40" s="27"/>
      <c r="K40" s="27"/>
      <c r="L40" s="27"/>
    </row>
    <row r="41" spans="1:12">
      <c r="A41" s="24"/>
      <c r="B41" s="25"/>
      <c r="C41" s="25"/>
      <c r="D41" s="26"/>
      <c r="E41" s="26"/>
      <c r="F41" s="25"/>
      <c r="G41" s="25"/>
      <c r="H41" s="25"/>
      <c r="I41" s="25"/>
      <c r="J41" s="27"/>
      <c r="K41" s="27"/>
      <c r="L41" s="27"/>
    </row>
    <row r="42" spans="1:12">
      <c r="A42" s="24"/>
      <c r="B42" s="25"/>
      <c r="C42" s="25"/>
      <c r="D42" s="26"/>
      <c r="E42" s="26"/>
      <c r="F42" s="25"/>
      <c r="G42" s="25"/>
      <c r="H42" s="25"/>
      <c r="I42" s="25"/>
      <c r="J42" s="27"/>
      <c r="K42" s="27"/>
      <c r="L42" s="27"/>
    </row>
    <row r="43" spans="1:12">
      <c r="A43" s="31"/>
    </row>
  </sheetData>
  <mergeCells count="33">
    <mergeCell ref="A1:C1"/>
    <mergeCell ref="J1:N1"/>
    <mergeCell ref="A2:F2"/>
    <mergeCell ref="J2:N2"/>
    <mergeCell ref="A3:E3"/>
    <mergeCell ref="J3:N3"/>
    <mergeCell ref="A17:N17"/>
    <mergeCell ref="A4:E4"/>
    <mergeCell ref="A5:N5"/>
    <mergeCell ref="G6:I6"/>
    <mergeCell ref="A8:A9"/>
    <mergeCell ref="B8:B9"/>
    <mergeCell ref="C8:C9"/>
    <mergeCell ref="D8:D9"/>
    <mergeCell ref="E8:E9"/>
    <mergeCell ref="F8:G8"/>
    <mergeCell ref="H8:H9"/>
    <mergeCell ref="I8:J8"/>
    <mergeCell ref="K8:L8"/>
    <mergeCell ref="M8:M9"/>
    <mergeCell ref="N8:N9"/>
    <mergeCell ref="A16:C16"/>
    <mergeCell ref="D25:E25"/>
    <mergeCell ref="J25:L25"/>
    <mergeCell ref="H31:I31"/>
    <mergeCell ref="J31:L31"/>
    <mergeCell ref="A22:F22"/>
    <mergeCell ref="H22:N22"/>
    <mergeCell ref="A23:F23"/>
    <mergeCell ref="I23:L23"/>
    <mergeCell ref="A24:F24"/>
    <mergeCell ref="H24:I24"/>
    <mergeCell ref="J24:L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"/>
  <sheetViews>
    <sheetView topLeftCell="A19" workbookViewId="0">
      <selection activeCell="D11" sqref="D11"/>
    </sheetView>
  </sheetViews>
  <sheetFormatPr defaultRowHeight="18.75"/>
  <sheetData>
    <row r="1" spans="1:11">
      <c r="A1" s="91" t="s">
        <v>0</v>
      </c>
      <c r="B1" s="91"/>
      <c r="C1" s="91"/>
      <c r="G1" s="1"/>
      <c r="I1" s="104" t="s">
        <v>40</v>
      </c>
      <c r="J1" s="104"/>
      <c r="K1" s="104"/>
    </row>
    <row r="2" spans="1:11">
      <c r="A2" s="105" t="s">
        <v>2</v>
      </c>
      <c r="B2" s="105"/>
      <c r="C2" s="105"/>
      <c r="D2" s="105"/>
      <c r="E2" s="105"/>
      <c r="F2" s="105"/>
      <c r="I2" s="106" t="s">
        <v>41</v>
      </c>
      <c r="J2" s="106"/>
      <c r="K2" s="106"/>
    </row>
    <row r="3" spans="1:11">
      <c r="A3" s="107" t="s">
        <v>4</v>
      </c>
      <c r="B3" s="107"/>
      <c r="I3" s="108"/>
      <c r="J3" s="108"/>
      <c r="K3" s="108"/>
    </row>
    <row r="4" spans="1:11">
      <c r="A4" s="22" t="s">
        <v>5</v>
      </c>
      <c r="B4" s="32" t="s">
        <v>42</v>
      </c>
      <c r="C4" s="32"/>
      <c r="D4" s="32"/>
      <c r="E4" s="32"/>
      <c r="F4" s="32"/>
      <c r="G4" s="32"/>
      <c r="H4" s="32"/>
      <c r="I4" s="32"/>
      <c r="J4" s="32"/>
      <c r="K4" s="32"/>
    </row>
    <row r="5" spans="1:11">
      <c r="A5" s="92" t="s">
        <v>6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1">
      <c r="A6" s="91"/>
      <c r="B6" s="91"/>
      <c r="C6" s="91"/>
      <c r="D6" s="91"/>
      <c r="E6" s="91"/>
      <c r="F6" s="101" t="s">
        <v>43</v>
      </c>
      <c r="G6" s="101"/>
      <c r="H6" s="101"/>
    </row>
    <row r="7" spans="1:11">
      <c r="A7" s="102" t="s">
        <v>44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1">
      <c r="A8" s="103" t="s">
        <v>45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>
      <c r="A9" s="84" t="s">
        <v>46</v>
      </c>
      <c r="B9" s="84" t="s">
        <v>47</v>
      </c>
      <c r="C9" s="84"/>
      <c r="D9" s="84"/>
      <c r="E9" s="84"/>
      <c r="F9" s="84" t="s">
        <v>48</v>
      </c>
      <c r="G9" s="84"/>
      <c r="H9" s="84" t="s">
        <v>49</v>
      </c>
      <c r="I9" s="84"/>
      <c r="J9" s="84" t="s">
        <v>50</v>
      </c>
      <c r="K9" s="84"/>
    </row>
    <row r="10" spans="1:11" ht="22.5">
      <c r="A10" s="84"/>
      <c r="B10" s="33" t="s">
        <v>8</v>
      </c>
      <c r="C10" s="33" t="s">
        <v>9</v>
      </c>
      <c r="D10" s="33" t="s">
        <v>51</v>
      </c>
      <c r="E10" s="33" t="s">
        <v>10</v>
      </c>
      <c r="F10" s="33" t="s">
        <v>52</v>
      </c>
      <c r="G10" s="33" t="s">
        <v>53</v>
      </c>
      <c r="H10" s="33" t="s">
        <v>52</v>
      </c>
      <c r="I10" s="33" t="s">
        <v>53</v>
      </c>
      <c r="J10" s="33" t="s">
        <v>52</v>
      </c>
      <c r="K10" s="33" t="s">
        <v>53</v>
      </c>
    </row>
    <row r="11" spans="1:11">
      <c r="A11" s="3" t="s">
        <v>22</v>
      </c>
      <c r="B11" s="3" t="s">
        <v>23</v>
      </c>
      <c r="C11" s="3" t="s">
        <v>24</v>
      </c>
      <c r="D11" s="3" t="s">
        <v>54</v>
      </c>
      <c r="E11" s="3" t="s">
        <v>55</v>
      </c>
      <c r="F11" s="3">
        <v>1</v>
      </c>
      <c r="G11" s="3">
        <v>2</v>
      </c>
      <c r="H11" s="3">
        <v>3</v>
      </c>
      <c r="I11" s="3">
        <v>4</v>
      </c>
      <c r="J11" s="3" t="s">
        <v>56</v>
      </c>
      <c r="K11" s="3" t="s">
        <v>57</v>
      </c>
    </row>
    <row r="12" spans="1:11" ht="78.75">
      <c r="A12" s="34" t="s">
        <v>58</v>
      </c>
      <c r="B12" s="35"/>
      <c r="C12" s="35"/>
      <c r="D12" s="36"/>
      <c r="E12" s="37"/>
      <c r="F12" s="38"/>
      <c r="G12" s="38"/>
      <c r="H12" s="39">
        <f>SUM(H13:H14)</f>
        <v>7280000</v>
      </c>
      <c r="I12" s="39">
        <f>SUM(I13:I14)</f>
        <v>7280000</v>
      </c>
      <c r="J12" s="39">
        <f>SUM(J13:J14)</f>
        <v>7280000</v>
      </c>
      <c r="K12" s="39">
        <f>SUM(K13:K14)</f>
        <v>7280000</v>
      </c>
    </row>
    <row r="13" spans="1:11">
      <c r="A13" s="40"/>
      <c r="B13" s="41">
        <v>12</v>
      </c>
      <c r="C13" s="42" t="s">
        <v>27</v>
      </c>
      <c r="D13" s="43">
        <v>6157</v>
      </c>
      <c r="E13" s="44"/>
      <c r="F13" s="45"/>
      <c r="G13" s="45"/>
      <c r="H13" s="8">
        <v>2800000</v>
      </c>
      <c r="I13" s="8">
        <v>2800000</v>
      </c>
      <c r="J13" s="8">
        <v>2800000</v>
      </c>
      <c r="K13" s="8">
        <v>2800000</v>
      </c>
    </row>
    <row r="14" spans="1:11">
      <c r="A14" s="40"/>
      <c r="B14" s="41">
        <v>12</v>
      </c>
      <c r="C14" s="42" t="s">
        <v>27</v>
      </c>
      <c r="D14" s="43">
        <v>7766</v>
      </c>
      <c r="E14" s="44"/>
      <c r="F14" s="45"/>
      <c r="G14" s="45"/>
      <c r="H14" s="8">
        <v>4480000</v>
      </c>
      <c r="I14" s="8">
        <v>4480000</v>
      </c>
      <c r="J14" s="8">
        <v>4480000</v>
      </c>
      <c r="K14" s="8">
        <v>4480000</v>
      </c>
    </row>
    <row r="15" spans="1:11" ht="67.5">
      <c r="A15" s="46" t="s">
        <v>59</v>
      </c>
      <c r="B15" s="41"/>
      <c r="C15" s="42"/>
      <c r="D15" s="47"/>
      <c r="E15" s="48"/>
      <c r="F15" s="45"/>
      <c r="G15" s="45"/>
      <c r="H15" s="9">
        <f>SUM(H16:H41)</f>
        <v>1428512200</v>
      </c>
      <c r="I15" s="9">
        <f>SUM(I16:I41)</f>
        <v>4008393100</v>
      </c>
      <c r="J15" s="9">
        <f>SUM(J16:J41)</f>
        <v>1428512200</v>
      </c>
      <c r="K15" s="9">
        <f>SUM(K16:K41)</f>
        <v>4008393100</v>
      </c>
    </row>
    <row r="16" spans="1:11">
      <c r="A16" s="40"/>
      <c r="B16" s="41">
        <v>13</v>
      </c>
      <c r="C16" s="49" t="s">
        <v>27</v>
      </c>
      <c r="D16" s="43">
        <v>6001</v>
      </c>
      <c r="E16" s="44"/>
      <c r="F16" s="45"/>
      <c r="G16" s="45"/>
      <c r="H16" s="8">
        <v>698571300</v>
      </c>
      <c r="I16" s="8">
        <v>2076297000</v>
      </c>
      <c r="J16" s="8">
        <v>698571300</v>
      </c>
      <c r="K16" s="8">
        <v>2076297000</v>
      </c>
    </row>
    <row r="17" spans="1:11">
      <c r="A17" s="40"/>
      <c r="B17" s="41">
        <v>13</v>
      </c>
      <c r="C17" s="49" t="s">
        <v>27</v>
      </c>
      <c r="D17" s="43">
        <v>6099</v>
      </c>
      <c r="E17" s="44"/>
      <c r="F17" s="45"/>
      <c r="G17" s="45"/>
      <c r="H17" s="8">
        <v>3000000</v>
      </c>
      <c r="I17" s="8">
        <v>3000000</v>
      </c>
      <c r="J17" s="8">
        <v>3000000</v>
      </c>
      <c r="K17" s="8">
        <v>3000000</v>
      </c>
    </row>
    <row r="18" spans="1:11">
      <c r="A18" s="40"/>
      <c r="B18" s="41">
        <v>13</v>
      </c>
      <c r="C18" s="49" t="s">
        <v>27</v>
      </c>
      <c r="D18" s="43">
        <v>6101</v>
      </c>
      <c r="E18" s="44"/>
      <c r="F18" s="45"/>
      <c r="G18" s="45"/>
      <c r="H18" s="8">
        <v>3054500</v>
      </c>
      <c r="I18" s="8">
        <v>9982800</v>
      </c>
      <c r="J18" s="8">
        <v>3054500</v>
      </c>
      <c r="K18" s="8">
        <v>9982800</v>
      </c>
    </row>
    <row r="19" spans="1:11">
      <c r="A19" s="40"/>
      <c r="B19" s="41">
        <v>13</v>
      </c>
      <c r="C19" s="49" t="s">
        <v>27</v>
      </c>
      <c r="D19" s="43">
        <v>6105</v>
      </c>
      <c r="E19" s="44"/>
      <c r="F19" s="45"/>
      <c r="G19" s="45"/>
      <c r="H19" s="8">
        <v>42186000</v>
      </c>
      <c r="I19" s="8">
        <v>42186000</v>
      </c>
      <c r="J19" s="8">
        <v>42186000</v>
      </c>
      <c r="K19" s="8">
        <v>42186000</v>
      </c>
    </row>
    <row r="20" spans="1:11">
      <c r="A20" s="40"/>
      <c r="B20" s="41">
        <v>13</v>
      </c>
      <c r="C20" s="49" t="s">
        <v>27</v>
      </c>
      <c r="D20" s="43">
        <v>6107</v>
      </c>
      <c r="E20" s="44"/>
      <c r="F20" s="45"/>
      <c r="G20" s="45"/>
      <c r="H20" s="8">
        <v>894000</v>
      </c>
      <c r="I20" s="8">
        <v>2682000</v>
      </c>
      <c r="J20" s="8">
        <v>894000</v>
      </c>
      <c r="K20" s="8">
        <v>2682000</v>
      </c>
    </row>
    <row r="21" spans="1:11">
      <c r="A21" s="40"/>
      <c r="B21" s="41">
        <v>13</v>
      </c>
      <c r="C21" s="49" t="s">
        <v>27</v>
      </c>
      <c r="D21" s="43">
        <v>6112</v>
      </c>
      <c r="E21" s="44"/>
      <c r="F21" s="45"/>
      <c r="G21" s="45"/>
      <c r="H21" s="8">
        <v>202252500</v>
      </c>
      <c r="I21" s="8">
        <v>606134300</v>
      </c>
      <c r="J21" s="8">
        <v>202252500</v>
      </c>
      <c r="K21" s="8">
        <v>606134300</v>
      </c>
    </row>
    <row r="22" spans="1:11">
      <c r="A22" s="40"/>
      <c r="B22" s="41">
        <v>13</v>
      </c>
      <c r="C22" s="49" t="s">
        <v>27</v>
      </c>
      <c r="D22" s="43">
        <v>6113</v>
      </c>
      <c r="E22" s="44"/>
      <c r="F22" s="45"/>
      <c r="G22" s="45"/>
      <c r="H22" s="8">
        <v>4917000</v>
      </c>
      <c r="I22" s="8">
        <v>14751000</v>
      </c>
      <c r="J22" s="8">
        <v>4917000</v>
      </c>
      <c r="K22" s="8">
        <v>14751000</v>
      </c>
    </row>
    <row r="23" spans="1:11">
      <c r="A23" s="40"/>
      <c r="B23" s="41">
        <v>13</v>
      </c>
      <c r="C23" s="49" t="s">
        <v>27</v>
      </c>
      <c r="D23" s="43">
        <v>6115</v>
      </c>
      <c r="E23" s="44"/>
      <c r="F23" s="45"/>
      <c r="G23" s="45"/>
      <c r="H23" s="8">
        <v>119162000</v>
      </c>
      <c r="I23" s="8">
        <v>357102600</v>
      </c>
      <c r="J23" s="8">
        <v>119162000</v>
      </c>
      <c r="K23" s="8">
        <v>357102600</v>
      </c>
    </row>
    <row r="24" spans="1:11">
      <c r="A24" s="40"/>
      <c r="B24" s="41">
        <v>13</v>
      </c>
      <c r="C24" s="49" t="s">
        <v>27</v>
      </c>
      <c r="D24" s="43">
        <v>6299</v>
      </c>
      <c r="E24" s="44"/>
      <c r="F24" s="45"/>
      <c r="G24" s="45"/>
      <c r="H24" s="8">
        <v>1560000</v>
      </c>
      <c r="I24" s="8">
        <v>4310000</v>
      </c>
      <c r="J24" s="8">
        <v>1560000</v>
      </c>
      <c r="K24" s="8">
        <v>4310000</v>
      </c>
    </row>
    <row r="25" spans="1:11">
      <c r="A25" s="40"/>
      <c r="B25" s="41">
        <v>13</v>
      </c>
      <c r="C25" s="49" t="s">
        <v>27</v>
      </c>
      <c r="D25" s="43">
        <v>6301</v>
      </c>
      <c r="E25" s="44"/>
      <c r="F25" s="45"/>
      <c r="G25" s="45"/>
      <c r="H25" s="8">
        <v>143638000</v>
      </c>
      <c r="I25" s="8">
        <v>427592200</v>
      </c>
      <c r="J25" s="8">
        <v>143638000</v>
      </c>
      <c r="K25" s="8">
        <v>427592200</v>
      </c>
    </row>
    <row r="26" spans="1:11">
      <c r="A26" s="40"/>
      <c r="B26" s="41">
        <v>13</v>
      </c>
      <c r="C26" s="49" t="s">
        <v>27</v>
      </c>
      <c r="D26" s="43">
        <v>6302</v>
      </c>
      <c r="E26" s="44"/>
      <c r="F26" s="45"/>
      <c r="G26" s="45"/>
      <c r="H26" s="8">
        <v>24623600</v>
      </c>
      <c r="I26" s="8">
        <v>73301400</v>
      </c>
      <c r="J26" s="8">
        <v>24623600</v>
      </c>
      <c r="K26" s="8">
        <v>73301400</v>
      </c>
    </row>
    <row r="27" spans="1:11">
      <c r="A27" s="40"/>
      <c r="B27" s="41">
        <v>13</v>
      </c>
      <c r="C27" s="49" t="s">
        <v>27</v>
      </c>
      <c r="D27" s="43">
        <v>6303</v>
      </c>
      <c r="E27" s="44"/>
      <c r="F27" s="45"/>
      <c r="G27" s="45"/>
      <c r="H27" s="8">
        <v>16415800</v>
      </c>
      <c r="I27" s="8">
        <v>48867600</v>
      </c>
      <c r="J27" s="8">
        <v>16415800</v>
      </c>
      <c r="K27" s="8">
        <v>48867600</v>
      </c>
    </row>
    <row r="28" spans="1:11">
      <c r="A28" s="40"/>
      <c r="B28" s="41">
        <v>13</v>
      </c>
      <c r="C28" s="49" t="s">
        <v>27</v>
      </c>
      <c r="D28" s="43">
        <v>6304</v>
      </c>
      <c r="E28" s="44"/>
      <c r="F28" s="45"/>
      <c r="G28" s="45"/>
      <c r="H28" s="8">
        <v>7883100</v>
      </c>
      <c r="I28" s="8">
        <v>23471500</v>
      </c>
      <c r="J28" s="8">
        <v>7883100</v>
      </c>
      <c r="K28" s="8">
        <v>23471500</v>
      </c>
    </row>
    <row r="29" spans="1:11">
      <c r="A29" s="40"/>
      <c r="B29" s="41">
        <v>13</v>
      </c>
      <c r="C29" s="49" t="s">
        <v>27</v>
      </c>
      <c r="D29" s="43">
        <v>6449</v>
      </c>
      <c r="E29" s="44"/>
      <c r="F29" s="45"/>
      <c r="G29" s="45"/>
      <c r="H29" s="8">
        <v>1519800</v>
      </c>
      <c r="I29" s="8">
        <v>4633900</v>
      </c>
      <c r="J29" s="8">
        <v>1519800</v>
      </c>
      <c r="K29" s="8">
        <v>4633900</v>
      </c>
    </row>
    <row r="30" spans="1:11">
      <c r="A30" s="40"/>
      <c r="B30" s="41">
        <v>13</v>
      </c>
      <c r="C30" s="49" t="s">
        <v>27</v>
      </c>
      <c r="D30" s="43">
        <v>6553</v>
      </c>
      <c r="E30" s="44"/>
      <c r="F30" s="45"/>
      <c r="G30" s="45"/>
      <c r="H30" s="8">
        <v>7200000</v>
      </c>
      <c r="I30" s="8">
        <v>21300000</v>
      </c>
      <c r="J30" s="8">
        <v>7200000</v>
      </c>
      <c r="K30" s="8">
        <v>21300000</v>
      </c>
    </row>
    <row r="31" spans="1:11">
      <c r="A31" s="40"/>
      <c r="B31" s="41">
        <v>13</v>
      </c>
      <c r="C31" s="49" t="s">
        <v>27</v>
      </c>
      <c r="D31" s="43">
        <v>6599</v>
      </c>
      <c r="E31" s="44"/>
      <c r="F31" s="45"/>
      <c r="G31" s="45"/>
      <c r="H31" s="8">
        <v>8034000</v>
      </c>
      <c r="I31" s="8">
        <v>17404000</v>
      </c>
      <c r="J31" s="8">
        <v>8034000</v>
      </c>
      <c r="K31" s="8">
        <v>17404000</v>
      </c>
    </row>
    <row r="32" spans="1:11">
      <c r="A32" s="40"/>
      <c r="B32" s="41">
        <v>13</v>
      </c>
      <c r="C32" s="49" t="s">
        <v>27</v>
      </c>
      <c r="D32" s="43">
        <v>6601</v>
      </c>
      <c r="E32" s="44"/>
      <c r="F32" s="45"/>
      <c r="G32" s="45"/>
      <c r="H32" s="8">
        <v>898600</v>
      </c>
      <c r="I32" s="8">
        <v>2605200</v>
      </c>
      <c r="J32" s="8">
        <v>898600</v>
      </c>
      <c r="K32" s="8">
        <v>2605200</v>
      </c>
    </row>
    <row r="33" spans="1:11">
      <c r="A33" s="40"/>
      <c r="B33" s="41">
        <v>13</v>
      </c>
      <c r="C33" s="49" t="s">
        <v>27</v>
      </c>
      <c r="D33" s="43">
        <v>6605</v>
      </c>
      <c r="E33" s="44"/>
      <c r="F33" s="45"/>
      <c r="G33" s="45"/>
      <c r="H33" s="8">
        <f>3062000-746000</f>
        <v>2316000</v>
      </c>
      <c r="I33" s="8">
        <f>6794100-746000</f>
        <v>6048100</v>
      </c>
      <c r="J33" s="8">
        <f>3062000-746000</f>
        <v>2316000</v>
      </c>
      <c r="K33" s="8">
        <f>6794100-746000</f>
        <v>6048100</v>
      </c>
    </row>
    <row r="34" spans="1:11">
      <c r="A34" s="40"/>
      <c r="B34" s="41">
        <v>13</v>
      </c>
      <c r="C34" s="49" t="s">
        <v>27</v>
      </c>
      <c r="D34" s="43">
        <v>6606</v>
      </c>
      <c r="E34" s="44"/>
      <c r="F34" s="45"/>
      <c r="G34" s="45"/>
      <c r="H34" s="8"/>
      <c r="I34" s="8">
        <v>5000000</v>
      </c>
      <c r="J34" s="8"/>
      <c r="K34" s="8">
        <v>5000000</v>
      </c>
    </row>
    <row r="35" spans="1:11">
      <c r="A35" s="40"/>
      <c r="B35" s="41">
        <v>13</v>
      </c>
      <c r="C35" s="49" t="s">
        <v>27</v>
      </c>
      <c r="D35" s="43">
        <v>6608</v>
      </c>
      <c r="E35" s="44"/>
      <c r="F35" s="45"/>
      <c r="G35" s="45"/>
      <c r="H35" s="8">
        <v>33215000</v>
      </c>
      <c r="I35" s="8">
        <v>42116500</v>
      </c>
      <c r="J35" s="8">
        <v>33215000</v>
      </c>
      <c r="K35" s="8">
        <v>42116500</v>
      </c>
    </row>
    <row r="36" spans="1:11">
      <c r="A36" s="40"/>
      <c r="B36" s="41">
        <v>13</v>
      </c>
      <c r="C36" s="49" t="s">
        <v>27</v>
      </c>
      <c r="D36" s="43">
        <v>6704</v>
      </c>
      <c r="E36" s="44"/>
      <c r="F36" s="45"/>
      <c r="G36" s="45"/>
      <c r="H36" s="8">
        <v>6000000</v>
      </c>
      <c r="I36" s="8">
        <v>18750000</v>
      </c>
      <c r="J36" s="8">
        <v>6000000</v>
      </c>
      <c r="K36" s="8">
        <v>18750000</v>
      </c>
    </row>
    <row r="37" spans="1:11">
      <c r="A37" s="40"/>
      <c r="B37" s="41">
        <v>13</v>
      </c>
      <c r="C37" s="49" t="s">
        <v>27</v>
      </c>
      <c r="D37" s="43">
        <v>6912</v>
      </c>
      <c r="E37" s="44"/>
      <c r="F37" s="45"/>
      <c r="G37" s="45"/>
      <c r="H37" s="8"/>
      <c r="I37" s="8">
        <v>1196000</v>
      </c>
      <c r="J37" s="8"/>
      <c r="K37" s="8">
        <v>1196000</v>
      </c>
    </row>
    <row r="38" spans="1:11">
      <c r="A38" s="40"/>
      <c r="B38" s="41">
        <v>13</v>
      </c>
      <c r="C38" s="49" t="s">
        <v>27</v>
      </c>
      <c r="D38" s="43">
        <v>6921</v>
      </c>
      <c r="E38" s="44"/>
      <c r="F38" s="45"/>
      <c r="G38" s="45"/>
      <c r="H38" s="8"/>
      <c r="I38" s="8">
        <v>18156000</v>
      </c>
      <c r="J38" s="8"/>
      <c r="K38" s="8">
        <v>18156000</v>
      </c>
    </row>
    <row r="39" spans="1:11">
      <c r="A39" s="40"/>
      <c r="B39" s="41">
        <v>13</v>
      </c>
      <c r="C39" s="49" t="s">
        <v>27</v>
      </c>
      <c r="D39" s="43">
        <v>7001</v>
      </c>
      <c r="E39" s="44"/>
      <c r="F39" s="45"/>
      <c r="G39" s="45"/>
      <c r="H39" s="8">
        <v>99830000</v>
      </c>
      <c r="I39" s="8">
        <v>167682000</v>
      </c>
      <c r="J39" s="8">
        <v>99830000</v>
      </c>
      <c r="K39" s="8">
        <v>167682000</v>
      </c>
    </row>
    <row r="40" spans="1:11">
      <c r="A40" s="40"/>
      <c r="B40" s="41">
        <v>13</v>
      </c>
      <c r="C40" s="49" t="s">
        <v>27</v>
      </c>
      <c r="D40" s="43">
        <v>7799</v>
      </c>
      <c r="E40" s="44"/>
      <c r="F40" s="45"/>
      <c r="G40" s="45"/>
      <c r="H40" s="8"/>
      <c r="I40" s="8">
        <v>9800000</v>
      </c>
      <c r="J40" s="8"/>
      <c r="K40" s="8">
        <v>9800000</v>
      </c>
    </row>
    <row r="41" spans="1:11">
      <c r="A41" s="50"/>
      <c r="B41" s="51">
        <v>13</v>
      </c>
      <c r="C41" s="52" t="s">
        <v>27</v>
      </c>
      <c r="D41" s="53">
        <v>7854</v>
      </c>
      <c r="E41" s="54"/>
      <c r="F41" s="55"/>
      <c r="G41" s="55"/>
      <c r="H41" s="56">
        <v>1341000</v>
      </c>
      <c r="I41" s="56">
        <v>4023000</v>
      </c>
      <c r="J41" s="56">
        <v>1341000</v>
      </c>
      <c r="K41" s="56">
        <v>4023000</v>
      </c>
    </row>
    <row r="42" spans="1:11">
      <c r="A42" s="57" t="s">
        <v>60</v>
      </c>
      <c r="B42" s="58"/>
      <c r="C42" s="58"/>
      <c r="D42" s="59"/>
      <c r="E42" s="60"/>
      <c r="F42" s="60"/>
      <c r="G42" s="60"/>
      <c r="H42" s="61">
        <f>H12+H15</f>
        <v>1435792200</v>
      </c>
      <c r="I42" s="61">
        <f>I12+I15</f>
        <v>4015673100</v>
      </c>
      <c r="J42" s="61">
        <f>J12+J15</f>
        <v>1435792200</v>
      </c>
      <c r="K42" s="61">
        <f>K12+K15</f>
        <v>4015673100</v>
      </c>
    </row>
    <row r="43" spans="1:11">
      <c r="A43" s="62"/>
      <c r="B43" s="63"/>
      <c r="C43" s="63"/>
      <c r="D43" s="64"/>
      <c r="E43" s="65"/>
      <c r="F43" s="66"/>
      <c r="G43" s="66"/>
      <c r="H43" s="67"/>
      <c r="I43" s="68"/>
      <c r="J43" s="69"/>
      <c r="K43" s="69"/>
    </row>
    <row r="44" spans="1:11">
      <c r="A44" s="96" t="s">
        <v>61</v>
      </c>
      <c r="B44" s="96"/>
      <c r="C44" s="96"/>
      <c r="D44" s="96"/>
      <c r="E44" s="96"/>
      <c r="F44" s="70"/>
      <c r="G44" s="70"/>
      <c r="H44" s="70"/>
      <c r="I44" s="70"/>
      <c r="J44" s="97" t="s">
        <v>62</v>
      </c>
      <c r="K44" s="97"/>
    </row>
    <row r="45" spans="1:11">
      <c r="A45" s="71" t="s">
        <v>63</v>
      </c>
      <c r="B45" s="72"/>
      <c r="C45" s="98" t="s">
        <v>64</v>
      </c>
      <c r="D45" s="98"/>
      <c r="E45" s="73"/>
      <c r="F45" s="72"/>
      <c r="G45" s="72"/>
      <c r="H45" s="99" t="s">
        <v>64</v>
      </c>
      <c r="I45" s="99"/>
      <c r="J45" s="99" t="s">
        <v>36</v>
      </c>
      <c r="K45" s="99"/>
    </row>
    <row r="46" spans="1:11">
      <c r="A46" s="74"/>
      <c r="B46" s="74"/>
      <c r="C46" s="74"/>
      <c r="D46" s="74"/>
      <c r="E46" s="75"/>
      <c r="F46" s="75"/>
      <c r="G46" s="75"/>
      <c r="H46" s="75"/>
      <c r="I46" s="75"/>
      <c r="J46" s="75"/>
      <c r="K46" s="75"/>
    </row>
    <row r="47" spans="1:11">
      <c r="A47" s="74"/>
      <c r="B47" s="74"/>
      <c r="C47" s="74"/>
      <c r="D47" s="74"/>
      <c r="E47" s="75"/>
      <c r="F47" s="75"/>
      <c r="G47" s="75"/>
      <c r="H47" s="75"/>
      <c r="I47" s="75"/>
      <c r="J47" s="75"/>
      <c r="K47" s="75"/>
    </row>
    <row r="48" spans="1:11">
      <c r="A48" s="74"/>
      <c r="B48" s="74"/>
      <c r="C48" s="74"/>
      <c r="D48" s="74"/>
      <c r="E48" s="75"/>
      <c r="F48" s="75"/>
      <c r="G48" s="75"/>
      <c r="H48" s="75"/>
      <c r="I48" s="75"/>
      <c r="J48" s="75"/>
      <c r="K48" s="75"/>
    </row>
    <row r="49" spans="1:11">
      <c r="A49" s="74"/>
      <c r="B49" s="74"/>
      <c r="C49" s="74"/>
      <c r="D49" s="74"/>
      <c r="E49" s="75"/>
      <c r="F49" s="75"/>
      <c r="G49" s="75"/>
      <c r="H49" s="75"/>
      <c r="I49" s="75"/>
      <c r="J49" s="75"/>
      <c r="K49" s="75"/>
    </row>
    <row r="50" spans="1:11">
      <c r="A50" s="74"/>
      <c r="B50" s="74"/>
      <c r="C50" s="74"/>
      <c r="D50" s="74"/>
      <c r="E50" s="75"/>
      <c r="F50" s="75"/>
      <c r="G50" s="75"/>
      <c r="H50" s="75"/>
      <c r="I50" s="75"/>
      <c r="J50" s="75"/>
      <c r="K50" s="75"/>
    </row>
    <row r="51" spans="1:11">
      <c r="A51" s="74"/>
      <c r="B51" s="74"/>
      <c r="C51" s="74"/>
      <c r="D51" s="74"/>
      <c r="E51" s="75"/>
      <c r="F51" s="75"/>
      <c r="G51" s="75"/>
      <c r="H51" s="100" t="s">
        <v>65</v>
      </c>
      <c r="I51" s="100"/>
      <c r="J51" s="100" t="s">
        <v>39</v>
      </c>
      <c r="K51" s="100"/>
    </row>
    <row r="52" spans="1:11">
      <c r="A52" s="74"/>
      <c r="B52" s="74"/>
      <c r="C52" s="74"/>
      <c r="D52" s="74"/>
      <c r="E52" s="75"/>
      <c r="F52" s="75"/>
      <c r="G52" s="75"/>
      <c r="H52" s="75"/>
      <c r="I52" s="75"/>
      <c r="J52" s="75"/>
      <c r="K52" s="75"/>
    </row>
  </sheetData>
  <mergeCells count="23">
    <mergeCell ref="A1:C1"/>
    <mergeCell ref="I1:K1"/>
    <mergeCell ref="A2:F2"/>
    <mergeCell ref="I2:K2"/>
    <mergeCell ref="A3:B3"/>
    <mergeCell ref="I3:K3"/>
    <mergeCell ref="H51:I51"/>
    <mergeCell ref="J51:K51"/>
    <mergeCell ref="A5:K5"/>
    <mergeCell ref="A6:E6"/>
    <mergeCell ref="F6:H6"/>
    <mergeCell ref="A7:K7"/>
    <mergeCell ref="A8:K8"/>
    <mergeCell ref="A9:A10"/>
    <mergeCell ref="B9:E9"/>
    <mergeCell ref="F9:G9"/>
    <mergeCell ref="H9:I9"/>
    <mergeCell ref="J9:K9"/>
    <mergeCell ref="A44:E44"/>
    <mergeCell ref="J44:K44"/>
    <mergeCell ref="C45:D45"/>
    <mergeCell ref="H45:I45"/>
    <mergeCell ref="J45:K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2020-10-21T03:22:08Z</dcterms:created>
  <dcterms:modified xsi:type="dcterms:W3CDTF">2020-10-21T03:24:11Z</dcterms:modified>
</cp:coreProperties>
</file>